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ars.sharepoint.com/sites/Wolontariat/Drogowskaz/Draft/"/>
    </mc:Choice>
  </mc:AlternateContent>
  <xr:revisionPtr revIDLastSave="126" documentId="13_ncr:1_{D8746EC2-3D87-4B7E-845C-91DFBBF12C68}" xr6:coauthVersionLast="47" xr6:coauthVersionMax="47" xr10:uidLastSave="{F5D255B2-1B73-4D4E-9DE7-5C3C99129A12}"/>
  <bookViews>
    <workbookView xWindow="41655" yWindow="1995" windowWidth="25800" windowHeight="18885" xr2:uid="{BB72CF83-D801-4A3F-B640-0A76FEBC933D}"/>
  </bookViews>
  <sheets>
    <sheet name="Budżet_Mały_Grant" sheetId="1" r:id="rId1"/>
    <sheet name="wytyczne dot. kosztów projektu" sheetId="4" r:id="rId2"/>
    <sheet name="Dane wewnętrzne" sheetId="2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5" i="1" l="1"/>
  <c r="G9" i="1"/>
  <c r="A31" i="1"/>
  <c r="G31" i="1"/>
  <c r="G11" i="1"/>
  <c r="G25" i="1"/>
  <c r="H39" i="1" l="1"/>
  <c r="G10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29" i="1"/>
  <c r="G30" i="1"/>
  <c r="G32" i="1"/>
  <c r="G33" i="1"/>
  <c r="G34" i="1"/>
  <c r="G36" i="1"/>
  <c r="G37" i="1"/>
  <c r="G3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2" i="1"/>
  <c r="A33" i="1"/>
  <c r="A34" i="1"/>
  <c r="A35" i="1"/>
  <c r="A36" i="1"/>
  <c r="A37" i="1"/>
  <c r="A38" i="1"/>
  <c r="G42" i="1" l="1"/>
  <c r="G43" i="1"/>
  <c r="G44" i="1"/>
  <c r="G41" i="1"/>
  <c r="B14" i="2" s="1"/>
  <c r="G39" i="1"/>
  <c r="B17" i="2" s="1"/>
  <c r="H44" i="1" l="1"/>
  <c r="B16" i="2" s="1"/>
  <c r="H43" i="1"/>
  <c r="H42" i="1"/>
  <c r="B15" i="2" s="1"/>
  <c r="H41" i="1"/>
  <c r="D1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tc={A62F9573-8369-4669-A509-067908C3E817}</author>
  </authors>
  <commentList>
    <comment ref="B9" authorId="0" shapeId="0" xr:uid="{A62F9573-8369-4669-A509-067908C3E81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Kategorie kosztów wybieraj w kolejności: 
1 Koszty promocji 
2. Koszty administracyjne
3 Pozostałe koszty
4 Koszty projektu przeznaczone na działania edukacyjne.
Wpisz wszystkie wydatki z danej kategorii zanim przejdziesz do następnej. </t>
      </text>
    </comment>
  </commentList>
</comments>
</file>

<file path=xl/sharedStrings.xml><?xml version="1.0" encoding="utf-8"?>
<sst xmlns="http://schemas.openxmlformats.org/spreadsheetml/2006/main" count="72" uniqueCount="63">
  <si>
    <r>
      <rPr>
        <b/>
        <sz val="11"/>
        <color rgb="FFFF0000"/>
        <rFont val="Calibri"/>
        <scheme val="minor"/>
      </rPr>
      <t xml:space="preserve">UWAGA!
</t>
    </r>
    <r>
      <rPr>
        <b/>
        <sz val="11"/>
        <color rgb="FFC00000"/>
        <rFont val="Calibri"/>
        <scheme val="minor"/>
      </rPr>
      <t xml:space="preserve">Kategorie kosztów wybieraj w kolejności: 
</t>
    </r>
    <r>
      <rPr>
        <sz val="11"/>
        <color rgb="FFC00000"/>
        <rFont val="Calibri"/>
        <scheme val="minor"/>
      </rPr>
      <t xml:space="preserve">
1. Koszty promocji 
2. Koszty administracyjne
3. Pozostałe koszty
4. Koszty projektu przeznaczone na działania edukacyjne.
Wpisz wszystkie wydatki z danej kategorii zanim przejdziesz do następnej. </t>
    </r>
  </si>
  <si>
    <t>PEŁNA NAZWA WNIOSKODAWCY:</t>
  </si>
  <si>
    <t>Imię i nazwisko osoby kontaktowej (pkt 19 Formularza wniosku):</t>
  </si>
  <si>
    <t>E-mail osoby kontaktowej (pkt 20 Formularza wniosku):</t>
  </si>
  <si>
    <t>Numer telefonu osoby kontaktowej (pkt 21 Formularza wniosku):</t>
  </si>
  <si>
    <t>Budżet DROGOWSKAZ 2025 - mały grant</t>
  </si>
  <si>
    <t>LP.</t>
  </si>
  <si>
    <t>KATEGORIA</t>
  </si>
  <si>
    <t>RODZAJ/NAZWA KOSZTU</t>
  </si>
  <si>
    <t>JEDNOSTKA</t>
  </si>
  <si>
    <t>LICZBA JEDNOSTEK</t>
  </si>
  <si>
    <t>KOSZT JEDNOSTKOWY</t>
  </si>
  <si>
    <t>RAZEM BRUTTO - DOTACJA</t>
  </si>
  <si>
    <t>WKŁAD WŁASNY(jeśli jest)</t>
  </si>
  <si>
    <t>RAZEM</t>
  </si>
  <si>
    <t>Mały Grant - limit</t>
  </si>
  <si>
    <t>Koszty promocji(relacja foto/video)</t>
  </si>
  <si>
    <t>Koszty administracyjne</t>
  </si>
  <si>
    <t xml:space="preserve"> max 15%</t>
  </si>
  <si>
    <t>Pozostałe koszty np. infrastruktura</t>
  </si>
  <si>
    <t>Koszty projektu przeznaczone na działania edukacyjne (min. 50%)</t>
  </si>
  <si>
    <t>min 50%</t>
  </si>
  <si>
    <t> </t>
  </si>
  <si>
    <r>
      <rPr>
        <b/>
        <sz val="11"/>
        <color rgb="FF4472C4"/>
        <rFont val="Montserrat"/>
      </rPr>
      <t>Wytyczne dotyczące kosztów Projektu – Program Grantowy Drogowskaz</t>
    </r>
    <r>
      <rPr>
        <sz val="11"/>
        <color rgb="FF4472C4"/>
        <rFont val="Montserrat"/>
      </rPr>
      <t> </t>
    </r>
  </si>
  <si>
    <r>
      <rPr>
        <b/>
        <sz val="11"/>
        <color rgb="FF000000"/>
        <rFont val="Montserrat"/>
      </rPr>
      <t>Koszty kwalifikowane to inaczej dozwolone wydatki w planowanym przez Państwa projekcie. 
Dzielimy je na koszty edukacyjne, administracyjne i promocyjne.
Poniżej przedstawiamy przykładowy katalog takich wydatków w podziale na poszczególne kategorie. Pamiętajcie jednak o tym, że to jedynie przykłady. 
Zachęcamy Was do poszukiwania własnych pomysłów. Niech będą one kreatywnym i nowatorskim podejściem do realizacji projektów edukacyjnych. 
W poprzednich edycjach Drogowskazu premiowaliśmy takie projekty jak: przedstawienia teatralne, rajdy rowerowe, kampanie edukacyjne, 
warsztaty eksperymentalne, edukacyjne gry terenowe.
Mamy nadzieję, że tegoroczne wnioski będą pełne inspirujących rozwiązań.</t>
    </r>
    <r>
      <rPr>
        <sz val="11"/>
        <color rgb="FF000000"/>
        <rFont val="Montserrat"/>
      </rPr>
      <t xml:space="preserve"> 
</t>
    </r>
    <r>
      <rPr>
        <b/>
        <sz val="11"/>
        <color rgb="FF000000"/>
        <rFont val="Montserrat"/>
      </rPr>
      <t>Zachęcamy zatem do innowacyjnego podejścia do tematu edukacji BRD.</t>
    </r>
    <r>
      <rPr>
        <sz val="11"/>
        <color rgb="FF000000"/>
        <rFont val="Montserrat"/>
      </rPr>
      <t> </t>
    </r>
  </si>
  <si>
    <t>Koszty projektu przeznaczone na działania projektowe obejmują koszty niezbędne i bezpośrednio związane z realizacją projektu i służą realizacji jego celu edukacyjnego.  </t>
  </si>
  <si>
    <t>Poniżej przykładowa lista kosztów, które można ponieść przy realizacji projektów.  </t>
  </si>
  <si>
    <r>
      <t>Koszty przeznaczone na działania edukacyjne:</t>
    </r>
    <r>
      <rPr>
        <sz val="11"/>
        <color rgb="FFA5C9EB"/>
        <rFont val="Montserrat"/>
        <charset val="1"/>
      </rPr>
      <t> </t>
    </r>
  </si>
  <si>
    <r>
      <t>Przykładowy katalog kosztów obejmuje:</t>
    </r>
    <r>
      <rPr>
        <sz val="11"/>
        <rFont val="Montserrat"/>
        <charset val="1"/>
      </rPr>
      <t> </t>
    </r>
  </si>
  <si>
    <t>Zakup/instalacja małej infrastruktury, takiej jak: </t>
  </si>
  <si>
    <t>mobilne i niemobilne „miasteczka ruchu drogowego”.  </t>
  </si>
  <si>
    <t>liczniki pomiaru prędkości. </t>
  </si>
  <si>
    <t>progi zwalniające. </t>
  </si>
  <si>
    <t>Odblaski. </t>
  </si>
  <si>
    <t>Kamizelki odblaskowe. </t>
  </si>
  <si>
    <t>Kaski. </t>
  </si>
  <si>
    <t>Defibrylatory AED. </t>
  </si>
  <si>
    <t>Wynagrodzenie trenera/instruktora - prowadzącego zajęcia edukacyjne. </t>
  </si>
  <si>
    <t>Materiały szkoleniowe. </t>
  </si>
  <si>
    <t>Wyżywienie uczestników warsztatów edukacyjnych lub pikników </t>
  </si>
  <si>
    <t>Druk broszur edukacyjnych, scenariuszy zajęć, kart pracy  </t>
  </si>
  <si>
    <t>Zakup pomocy naukowych i materiałów plastycznych </t>
  </si>
  <si>
    <t>Książki i gry o tematyce BRD </t>
  </si>
  <si>
    <r>
      <t>Koszty administracyjne:</t>
    </r>
    <r>
      <rPr>
        <sz val="11"/>
        <color rgb="FFA5C9EB"/>
        <rFont val="Montserrat"/>
        <charset val="1"/>
      </rPr>
      <t> </t>
    </r>
  </si>
  <si>
    <t>Koszty niezwiązane bezpośrednio z celem edukacyjnym, tj.: </t>
  </si>
  <si>
    <t>Obsługa księgowa. </t>
  </si>
  <si>
    <t>Koordynacja projektowa. </t>
  </si>
  <si>
    <t>Zakup materiałów eksploatacyjnych do drukarki. </t>
  </si>
  <si>
    <t>Usługi druku i ksero. </t>
  </si>
  <si>
    <t>Opłaty ZAIKS. </t>
  </si>
  <si>
    <t>Papier do celów administracyjnych. </t>
  </si>
  <si>
    <t>Opracowanie graficzne i druk ulotek promocyjnych, plakatów, broszur itp. </t>
  </si>
  <si>
    <r>
      <t>Koszty promocji:</t>
    </r>
    <r>
      <rPr>
        <sz val="11"/>
        <color rgb="FFA5C9EB"/>
        <rFont val="Montserrat"/>
        <charset val="1"/>
      </rPr>
      <t> </t>
    </r>
  </si>
  <si>
    <t>Usługa foto  </t>
  </si>
  <si>
    <t>Usługa wideo </t>
  </si>
  <si>
    <r>
      <t>Koszty niekwalifikowane. Przykładowy katalog kosztów:</t>
    </r>
    <r>
      <rPr>
        <sz val="11"/>
        <color rgb="FFA5C9EB"/>
        <rFont val="Montserrat"/>
        <charset val="1"/>
      </rPr>
      <t> </t>
    </r>
  </si>
  <si>
    <t>Koszt prac drogowych, przebudowy, rozbudowy infrastruktury drogowej (ronda, skrzyżowania, pobocza), nawierzchni boiska szkolnego. </t>
  </si>
  <si>
    <t>Prace architektoniczne, geodezyjne </t>
  </si>
  <si>
    <t>Lista wybieralna</t>
  </si>
  <si>
    <t>Wielkość grantu</t>
  </si>
  <si>
    <t>S</t>
  </si>
  <si>
    <t>ERRORS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</si>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</sst>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#,##0\ &quot;zł&quot;"/>
  </numFmts>
  <fonts count="28"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sz val="12"/>
      <color theme="4" tint="-0.49998474074526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4" tint="-0.499984740745262"/>
      <name val="Calibri"/>
      <family val="2"/>
      <charset val="238"/>
      <scheme val="minor"/>
    </font>
    <font>
      <sz val="22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sz val="13"/>
      <color theme="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rgb="FFFFFFFF"/>
      <name val="Calibri"/>
      <scheme val="minor"/>
    </font>
    <font>
      <sz val="11"/>
      <color theme="1"/>
      <name val="Calibri"/>
      <scheme val="minor"/>
    </font>
    <font>
      <b/>
      <sz val="11"/>
      <color rgb="FFFF0000"/>
      <name val="Calibri"/>
      <scheme val="minor"/>
    </font>
    <font>
      <b/>
      <sz val="11"/>
      <color rgb="FFC00000"/>
      <name val="Calibri"/>
      <scheme val="minor"/>
    </font>
    <font>
      <sz val="11"/>
      <color rgb="FFC00000"/>
      <name val="Calibri"/>
      <scheme val="minor"/>
    </font>
    <font>
      <sz val="11"/>
      <name val="Aptos"/>
      <charset val="1"/>
    </font>
    <font>
      <sz val="11"/>
      <name val="WordVisiCarriageReturn_MSFontSe"/>
      <charset val="1"/>
    </font>
    <font>
      <b/>
      <sz val="11"/>
      <color rgb="FF4472C4"/>
      <name val="Montserrat"/>
    </font>
    <font>
      <sz val="11"/>
      <color rgb="FF4472C4"/>
      <name val="Montserrat"/>
    </font>
    <font>
      <sz val="11"/>
      <name val="Montserrat"/>
      <charset val="1"/>
    </font>
    <font>
      <b/>
      <sz val="11"/>
      <color rgb="FF000000"/>
      <name val="Montserrat"/>
    </font>
    <font>
      <sz val="11"/>
      <color rgb="FF000000"/>
      <name val="Montserrat"/>
    </font>
    <font>
      <b/>
      <sz val="11"/>
      <name val="Montserrat"/>
      <charset val="1"/>
    </font>
    <font>
      <b/>
      <sz val="11"/>
      <color rgb="FFA5C9EB"/>
      <name val="Montserrat"/>
      <charset val="1"/>
    </font>
    <font>
      <sz val="11"/>
      <color rgb="FFA5C9EB"/>
      <name val="Montserrat"/>
      <charset val="1"/>
    </font>
  </fonts>
  <fills count="5">
    <fill>
      <patternFill patternType="none"/>
    </fill>
    <fill>
      <patternFill patternType="gray125"/>
    </fill>
    <fill>
      <patternFill patternType="solid">
        <fgColor rgb="FFFFC7CE"/>
        <bgColor rgb="FFFFEB9C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4"/>
      </bottom>
      <diagonal/>
    </border>
    <border>
      <left/>
      <right/>
      <top style="medium">
        <color indexed="64"/>
      </top>
      <bottom style="thin">
        <color theme="4"/>
      </bottom>
      <diagonal/>
    </border>
    <border>
      <left/>
      <right style="thin">
        <color theme="4"/>
      </right>
      <top style="medium">
        <color indexed="64"/>
      </top>
      <bottom style="thin">
        <color theme="4"/>
      </bottom>
      <diagonal/>
    </border>
    <border>
      <left style="thin">
        <color theme="4"/>
      </left>
      <right/>
      <top style="medium">
        <color indexed="64"/>
      </top>
      <bottom style="thin">
        <color theme="4"/>
      </bottom>
      <diagonal/>
    </border>
    <border>
      <left/>
      <right style="medium">
        <color indexed="64"/>
      </right>
      <top style="medium">
        <color indexed="64"/>
      </top>
      <bottom style="thin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/>
      <top style="medium">
        <color theme="4"/>
      </top>
      <bottom style="medium">
        <color theme="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4"/>
      </right>
      <top/>
      <bottom style="medium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2" borderId="0" applyBorder="0" applyProtection="0"/>
  </cellStyleXfs>
  <cellXfs count="6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0" fontId="5" fillId="0" borderId="0" xfId="0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1" fontId="5" fillId="0" borderId="0" xfId="0" applyNumberFormat="1" applyFont="1" applyAlignment="1" applyProtection="1">
      <alignment horizontal="center" vertical="center"/>
      <protection locked="0"/>
    </xf>
    <xf numFmtId="164" fontId="5" fillId="0" borderId="0" xfId="0" applyNumberFormat="1" applyFont="1" applyAlignment="1" applyProtection="1">
      <alignment horizontal="right" vertical="center"/>
      <protection locked="0"/>
    </xf>
    <xf numFmtId="0" fontId="3" fillId="3" borderId="0" xfId="0" applyFont="1" applyFill="1" applyAlignment="1">
      <alignment horizontal="center" vertical="center"/>
    </xf>
    <xf numFmtId="164" fontId="0" fillId="0" borderId="0" xfId="0" applyNumberFormat="1"/>
    <xf numFmtId="0" fontId="6" fillId="0" borderId="0" xfId="0" applyFont="1"/>
    <xf numFmtId="164" fontId="6" fillId="0" borderId="0" xfId="0" applyNumberFormat="1" applyFont="1"/>
    <xf numFmtId="0" fontId="2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right" vertical="center"/>
    </xf>
    <xf numFmtId="164" fontId="5" fillId="0" borderId="3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 wrapText="1"/>
    </xf>
    <xf numFmtId="165" fontId="7" fillId="0" borderId="6" xfId="0" applyNumberFormat="1" applyFont="1" applyBorder="1" applyAlignment="1">
      <alignment horizontal="center" vertical="center"/>
    </xf>
    <xf numFmtId="9" fontId="9" fillId="0" borderId="7" xfId="0" applyNumberFormat="1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64" fontId="5" fillId="0" borderId="12" xfId="0" applyNumberFormat="1" applyFont="1" applyBorder="1" applyAlignment="1">
      <alignment horizontal="right" vertical="center"/>
    </xf>
    <xf numFmtId="10" fontId="7" fillId="0" borderId="13" xfId="0" applyNumberFormat="1" applyFont="1" applyBorder="1" applyAlignment="1">
      <alignment horizontal="right" vertical="center"/>
    </xf>
    <xf numFmtId="10" fontId="7" fillId="0" borderId="15" xfId="0" applyNumberFormat="1" applyFont="1" applyBorder="1" applyAlignment="1">
      <alignment horizontal="right" vertical="center"/>
    </xf>
    <xf numFmtId="164" fontId="5" fillId="0" borderId="20" xfId="0" applyNumberFormat="1" applyFont="1" applyBorder="1" applyAlignment="1">
      <alignment horizontal="right" vertical="center"/>
    </xf>
    <xf numFmtId="10" fontId="7" fillId="0" borderId="21" xfId="0" applyNumberFormat="1" applyFont="1" applyBorder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18" fillId="0" borderId="0" xfId="0" applyFont="1" applyAlignment="1">
      <alignment vertical="top" wrapText="1"/>
    </xf>
    <xf numFmtId="0" fontId="19" fillId="0" borderId="0" xfId="0" applyFont="1" applyAlignment="1">
      <alignment vertical="top" wrapText="1"/>
    </xf>
    <xf numFmtId="0" fontId="20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0" fontId="23" fillId="0" borderId="26" xfId="0" applyFont="1" applyBorder="1" applyAlignment="1">
      <alignment vertical="top" wrapText="1"/>
    </xf>
    <xf numFmtId="0" fontId="22" fillId="0" borderId="27" xfId="0" applyFont="1" applyBorder="1" applyAlignment="1">
      <alignment vertical="top" wrapText="1"/>
    </xf>
    <xf numFmtId="0" fontId="25" fillId="0" borderId="0" xfId="0" applyFont="1" applyAlignment="1">
      <alignment vertical="top" wrapText="1"/>
    </xf>
    <xf numFmtId="0" fontId="26" fillId="0" borderId="26" xfId="0" applyFont="1" applyBorder="1" applyAlignment="1">
      <alignment vertical="top" wrapText="1"/>
    </xf>
    <xf numFmtId="0" fontId="25" fillId="0" borderId="28" xfId="0" applyFont="1" applyBorder="1" applyAlignment="1">
      <alignment vertical="top" wrapText="1"/>
    </xf>
    <xf numFmtId="0" fontId="22" fillId="0" borderId="28" xfId="0" applyFont="1" applyBorder="1" applyAlignment="1">
      <alignment vertical="top" wrapText="1"/>
    </xf>
    <xf numFmtId="0" fontId="26" fillId="0" borderId="28" xfId="0" applyFont="1" applyBorder="1" applyAlignment="1">
      <alignment vertical="top" wrapText="1"/>
    </xf>
    <xf numFmtId="0" fontId="0" fillId="0" borderId="0" xfId="0" applyAlignment="1">
      <alignment wrapText="1"/>
    </xf>
    <xf numFmtId="0" fontId="14" fillId="0" borderId="0" xfId="0" applyFont="1" applyAlignment="1">
      <alignment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left" vertical="center"/>
    </xf>
    <xf numFmtId="0" fontId="12" fillId="0" borderId="23" xfId="0" applyFont="1" applyBorder="1" applyAlignment="1" applyProtection="1">
      <alignment horizontal="left" vertical="center"/>
      <protection locked="0"/>
    </xf>
    <xf numFmtId="0" fontId="12" fillId="0" borderId="24" xfId="0" applyFont="1" applyBorder="1" applyAlignment="1" applyProtection="1">
      <alignment horizontal="left" vertical="center"/>
      <protection locked="0"/>
    </xf>
    <xf numFmtId="0" fontId="12" fillId="0" borderId="25" xfId="0" applyFont="1" applyBorder="1" applyAlignment="1" applyProtection="1">
      <alignment horizontal="left" vertical="center"/>
      <protection locked="0"/>
    </xf>
    <xf numFmtId="0" fontId="8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3" fillId="3" borderId="22" xfId="0" applyFont="1" applyFill="1" applyBorder="1" applyAlignment="1">
      <alignment horizontal="left" vertical="center"/>
    </xf>
    <xf numFmtId="0" fontId="12" fillId="0" borderId="22" xfId="0" applyFont="1" applyBorder="1" applyAlignment="1" applyProtection="1">
      <alignment horizontal="left" vertical="center"/>
      <protection locked="0"/>
    </xf>
  </cellXfs>
  <cellStyles count="2">
    <cellStyle name="Normalny" xfId="0" builtinId="0"/>
    <cellStyle name="TableStyleLight1" xfId="1" xr:uid="{B52D430D-8DFC-4464-A207-AEA1337EC0FD}"/>
  </cellStyles>
  <dxfs count="23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" formatCode="0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30" formatCode="@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4" tint="-0.499984740745262"/>
        <name val="Calibri"/>
        <family val="2"/>
        <charset val="238"/>
        <scheme val="minor"/>
      </font>
      <numFmt numFmtId="30" formatCode="@"/>
      <alignment horizontal="lef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  <protection locked="0" hidden="0"/>
    </dxf>
    <dxf>
      <alignment horizontal="center" vertical="center" textRotation="0" wrapText="0" indent="0" justifyLastLine="0" shrinkToFit="0" readingOrder="0"/>
    </dxf>
    <dxf>
      <border diagonalUp="0" diagonalDown="0"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</border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0" indent="0" justifyLastLine="0" shrinkToFit="0" readingOrder="0"/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0</xdr:rowOff>
    </xdr:from>
    <xdr:to>
      <xdr:col>1</xdr:col>
      <xdr:colOff>3819525</xdr:colOff>
      <xdr:row>0</xdr:row>
      <xdr:rowOff>1828800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D22F3F-EEC9-4335-87F3-00F164791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0"/>
          <a:ext cx="3657600" cy="1828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1571625</xdr:colOff>
      <xdr:row>0</xdr:row>
      <xdr:rowOff>19050</xdr:rowOff>
    </xdr:from>
    <xdr:to>
      <xdr:col>0</xdr:col>
      <xdr:colOff>6772275</xdr:colOff>
      <xdr:row>0</xdr:row>
      <xdr:rowOff>2609850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2B080A-FC83-4294-8C7A-C0A39C4CB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71625" y="19050"/>
          <a:ext cx="5200650" cy="25908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iel Kosiński" id="{60A04718-8EEA-4B4D-9C71-7A2A9B747144}" userId="S::dkosins3@intercars.eu::350a48c1-b2f8-4696-8efc-b29890f13f18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D2C4BC-A92A-47A2-A2C6-205DE87EE114}" name="Table2" displayName="Table2" ref="A8:H38" totalsRowShown="0" headerRowDxfId="18" dataDxfId="17" tableBorderDxfId="16">
  <autoFilter ref="A8:H38" xr:uid="{36D2C4BC-A92A-47A2-A2C6-205DE87EE114}"/>
  <tableColumns count="8">
    <tableColumn id="1" xr3:uid="{CD2FD890-FD1E-4FEF-9071-5DE46971A98F}" name="LP." dataDxfId="15">
      <calculatedColumnFormula>ROW() - ROW(Table2[[#Headers],[LP.]])</calculatedColumnFormula>
    </tableColumn>
    <tableColumn id="2" xr3:uid="{D07312A1-3991-49E0-A6D3-816D1D8FD183}" name="KATEGORIA" dataDxfId="14"/>
    <tableColumn id="3" xr3:uid="{CBB8311C-F17F-4DCB-955A-B754D485EC59}" name="RODZAJ/NAZWA KOSZTU" dataDxfId="13"/>
    <tableColumn id="5" xr3:uid="{5B3447DC-6FB5-4A69-A9CE-25A9528CD2F5}" name="JEDNOSTKA" dataDxfId="12"/>
    <tableColumn id="6" xr3:uid="{024C90DD-8DC7-4854-9319-92E9AB176F5F}" name="LICZBA JEDNOSTEK" dataDxfId="11"/>
    <tableColumn id="7" xr3:uid="{F1769F2E-C78D-4F8A-8986-503AB28B0A01}" name="KOSZT JEDNOSTKOWY" dataDxfId="10"/>
    <tableColumn id="8" xr3:uid="{819C54F9-BEE5-49F8-AF27-F76B68FDC14F}" name="RAZEM BRUTTO - DOTACJA" dataDxfId="9">
      <calculatedColumnFormula>Table2[[#This Row],[LICZBA JEDNOSTEK]]*Table2[[#This Row],[KOSZT JEDNOSTKOWY]]</calculatedColumnFormula>
    </tableColumn>
    <tableColumn id="9" xr3:uid="{D6B1E94F-B827-4733-B4A1-9ACEC759B9A4}" name="WKŁAD WŁASNY(jeśli jest)" dataDxfId="8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6B0488-8948-4389-B509-3CB62C7EA8E6}" name="Tabela1" displayName="Tabela1" ref="B3:B8" totalsRowShown="0">
  <autoFilter ref="B3:B8" xr:uid="{7F6B0488-8948-4389-B509-3CB62C7EA8E6}"/>
  <tableColumns count="1">
    <tableColumn id="1" xr3:uid="{4B006BDA-D911-4A31-95EC-D77A7EAE0408}" name="Lista wybieraln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978BCB0-F375-4C1C-B972-83101556E5D8}" name="Grant5" displayName="Grant5" ref="B10:B11" totalsRowShown="0" dataDxfId="7">
  <autoFilter ref="B10:B11" xr:uid="{C978BCB0-F375-4C1C-B972-83101556E5D8}"/>
  <tableColumns count="1">
    <tableColumn id="1" xr3:uid="{4C9E976C-4606-4B51-B1D8-44718BF82255}" name="Wielkość grantu" dataDxfId="6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C510596-74E1-461E-9804-A0E58D0437B7}" name="Tabela4" displayName="Tabela4" ref="B13:B17" totalsRowShown="0" headerRowDxfId="5" dataDxfId="4">
  <autoFilter ref="B13:B17" xr:uid="{AC510596-74E1-461E-9804-A0E58D0437B7}"/>
  <tableColumns count="1">
    <tableColumn id="1" xr3:uid="{37A6290F-071A-4962-8AA4-BFD4365927FE}" name="ERRORS" dataDxfId="3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CE3924A-C1BD-44B9-93B9-BB4C846E399A}" name="Error" displayName="Error" ref="D13:D14" totalsRowShown="0" headerRowDxfId="2" dataDxfId="1">
  <autoFilter ref="D13:D14" xr:uid="{CCE3924A-C1BD-44B9-93B9-BB4C846E399A}"/>
  <tableColumns count="1">
    <tableColumn id="1" xr3:uid="{47CB0C30-6751-4EB2-B34F-BBE7A8539730}" name="SUMA" dataDxfId="0">
      <calculatedColumnFormula>B14+B15+B16+B17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" dT="2024-12-09T10:27:29.47" personId="{60A04718-8EEA-4B4D-9C71-7A2A9B747144}" id="{A62F9573-8369-4669-A509-067908C3E817}">
    <text xml:space="preserve">Kategorie kosztów wybieraj w kolejności: 
1 Koszty promocji 
2. Koszty administracyjne
3 Pozostałe koszty
4 Koszty projektu przeznaczone na działania edukacyjne.
Wpisz wszystkie wydatki z danej kategorii zanim przejdziesz do następnej.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4C1C4-0103-41C7-A43A-7E57941F0F3D}">
  <dimension ref="A1:I50"/>
  <sheetViews>
    <sheetView zoomScale="90" zoomScaleNormal="90" workbookViewId="0">
      <selection activeCell="L5" sqref="L5"/>
    </sheetView>
  </sheetViews>
  <sheetFormatPr defaultRowHeight="15" customHeight="1"/>
  <cols>
    <col min="1" max="1" width="8.140625" style="2" bestFit="1" customWidth="1"/>
    <col min="2" max="2" width="60.85546875" customWidth="1"/>
    <col min="3" max="3" width="30.5703125" customWidth="1"/>
    <col min="4" max="4" width="16.140625" bestFit="1" customWidth="1"/>
    <col min="5" max="5" width="22.42578125" style="2" bestFit="1" customWidth="1"/>
    <col min="6" max="6" width="25.5703125" customWidth="1"/>
    <col min="7" max="7" width="29.85546875" customWidth="1"/>
    <col min="8" max="8" width="38.5703125" customWidth="1"/>
    <col min="9" max="9" width="20.140625" customWidth="1"/>
  </cols>
  <sheetData>
    <row r="1" spans="1:8" ht="206.25" customHeight="1">
      <c r="A1"/>
      <c r="E1"/>
      <c r="G1" s="41" t="s">
        <v>0</v>
      </c>
    </row>
    <row r="2" spans="1:8" ht="27.75" customHeight="1">
      <c r="A2" s="60" t="s">
        <v>1</v>
      </c>
      <c r="B2" s="48"/>
      <c r="C2" s="61"/>
      <c r="D2" s="61"/>
      <c r="E2" s="61"/>
      <c r="F2" s="61"/>
      <c r="G2" s="61"/>
      <c r="H2" s="61"/>
    </row>
    <row r="3" spans="1:8" ht="27.75" customHeight="1">
      <c r="A3" s="48" t="s">
        <v>2</v>
      </c>
      <c r="B3" s="48"/>
      <c r="C3" s="61"/>
      <c r="D3" s="61"/>
      <c r="E3" s="61"/>
      <c r="F3" s="61"/>
      <c r="G3" s="61"/>
      <c r="H3" s="61"/>
    </row>
    <row r="4" spans="1:8" ht="27.75" customHeight="1">
      <c r="A4" s="48" t="s">
        <v>3</v>
      </c>
      <c r="B4" s="48"/>
      <c r="C4" s="61"/>
      <c r="D4" s="61"/>
      <c r="E4" s="61"/>
      <c r="F4" s="61"/>
      <c r="G4" s="61"/>
      <c r="H4" s="61"/>
    </row>
    <row r="5" spans="1:8" ht="27.75" customHeight="1">
      <c r="A5" s="48" t="s">
        <v>4</v>
      </c>
      <c r="B5" s="48"/>
      <c r="C5" s="49"/>
      <c r="D5" s="50"/>
      <c r="E5" s="50"/>
      <c r="F5" s="50"/>
      <c r="G5" s="50"/>
      <c r="H5" s="51"/>
    </row>
    <row r="6" spans="1:8" ht="27.75" customHeight="1">
      <c r="A6" s="27"/>
      <c r="B6" s="27"/>
      <c r="C6" s="28"/>
      <c r="D6" s="28"/>
      <c r="E6" s="28"/>
      <c r="F6" s="28"/>
      <c r="G6" s="28"/>
      <c r="H6" s="28"/>
    </row>
    <row r="7" spans="1:8" ht="51.75" customHeight="1">
      <c r="A7" s="52" t="s">
        <v>5</v>
      </c>
      <c r="B7" s="53"/>
      <c r="C7" s="53"/>
      <c r="D7" s="53"/>
      <c r="E7" s="53"/>
      <c r="F7" s="53"/>
      <c r="G7" s="53"/>
      <c r="H7" s="53"/>
    </row>
    <row r="8" spans="1:8" s="1" customFormat="1" ht="20.25" customHeight="1">
      <c r="A8" s="9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</row>
    <row r="9" spans="1:8" s="1" customFormat="1" ht="20.25" customHeight="1">
      <c r="A9" s="2">
        <f>ROW() - ROW(Table2[[#Headers],[LP.]])</f>
        <v>1</v>
      </c>
      <c r="B9" s="4"/>
      <c r="C9" s="5"/>
      <c r="D9" s="6"/>
      <c r="E9" s="7"/>
      <c r="F9" s="8"/>
      <c r="G9" s="3">
        <f>Table2[[#This Row],[LICZBA JEDNOSTEK]]*Table2[[#This Row],[KOSZT JEDNOSTKOWY]]</f>
        <v>0</v>
      </c>
      <c r="H9" s="8"/>
    </row>
    <row r="10" spans="1:8" s="1" customFormat="1" ht="20.25" customHeight="1">
      <c r="A10" s="2">
        <f>ROW() - ROW(Table2[[#Headers],[LP.]])</f>
        <v>2</v>
      </c>
      <c r="B10" s="4"/>
      <c r="C10" s="5"/>
      <c r="D10" s="6"/>
      <c r="E10" s="7"/>
      <c r="F10" s="8"/>
      <c r="G10" s="3">
        <f>Table2[[#This Row],[LICZBA JEDNOSTEK]]*Table2[[#This Row],[KOSZT JEDNOSTKOWY]]</f>
        <v>0</v>
      </c>
      <c r="H10" s="8"/>
    </row>
    <row r="11" spans="1:8" s="1" customFormat="1" ht="20.25" customHeight="1">
      <c r="A11" s="2">
        <f>ROW() - ROW(Table2[[#Headers],[LP.]])</f>
        <v>3</v>
      </c>
      <c r="B11" s="4"/>
      <c r="C11" s="5"/>
      <c r="D11" s="6"/>
      <c r="E11" s="7"/>
      <c r="F11" s="8"/>
      <c r="G11" s="3">
        <f>Table2[[#This Row],[LICZBA JEDNOSTEK]]*Table2[[#This Row],[KOSZT JEDNOSTKOWY]]</f>
        <v>0</v>
      </c>
      <c r="H11" s="8"/>
    </row>
    <row r="12" spans="1:8" s="1" customFormat="1" ht="20.25" customHeight="1">
      <c r="A12" s="2">
        <f>ROW() - ROW(Table2[[#Headers],[LP.]])</f>
        <v>4</v>
      </c>
      <c r="B12" s="4"/>
      <c r="C12" s="5"/>
      <c r="D12" s="6"/>
      <c r="E12" s="7"/>
      <c r="F12" s="8"/>
      <c r="G12" s="3">
        <f>Table2[[#This Row],[LICZBA JEDNOSTEK]]*Table2[[#This Row],[KOSZT JEDNOSTKOWY]]</f>
        <v>0</v>
      </c>
      <c r="H12" s="8"/>
    </row>
    <row r="13" spans="1:8" s="1" customFormat="1" ht="20.25" customHeight="1">
      <c r="A13" s="2">
        <f>ROW() - ROW(Table2[[#Headers],[LP.]])</f>
        <v>5</v>
      </c>
      <c r="B13" s="4"/>
      <c r="C13" s="5"/>
      <c r="D13" s="6"/>
      <c r="E13" s="7"/>
      <c r="F13" s="8"/>
      <c r="G13" s="3">
        <f>Table2[[#This Row],[LICZBA JEDNOSTEK]]*Table2[[#This Row],[KOSZT JEDNOSTKOWY]]</f>
        <v>0</v>
      </c>
      <c r="H13" s="8"/>
    </row>
    <row r="14" spans="1:8" s="1" customFormat="1" ht="20.25" customHeight="1">
      <c r="A14" s="2">
        <f>ROW() - ROW(Table2[[#Headers],[LP.]])</f>
        <v>6</v>
      </c>
      <c r="B14" s="4"/>
      <c r="C14" s="5"/>
      <c r="D14" s="6"/>
      <c r="E14" s="7"/>
      <c r="F14" s="8"/>
      <c r="G14" s="3">
        <f>Table2[[#This Row],[LICZBA JEDNOSTEK]]*Table2[[#This Row],[KOSZT JEDNOSTKOWY]]</f>
        <v>0</v>
      </c>
      <c r="H14" s="8"/>
    </row>
    <row r="15" spans="1:8" s="1" customFormat="1" ht="20.25" customHeight="1">
      <c r="A15" s="2">
        <f>ROW() - ROW(Table2[[#Headers],[LP.]])</f>
        <v>7</v>
      </c>
      <c r="B15" s="4"/>
      <c r="C15" s="5"/>
      <c r="D15" s="6"/>
      <c r="E15" s="7"/>
      <c r="F15" s="8"/>
      <c r="G15" s="3">
        <f>Table2[[#This Row],[LICZBA JEDNOSTEK]]*Table2[[#This Row],[KOSZT JEDNOSTKOWY]]</f>
        <v>0</v>
      </c>
      <c r="H15" s="8"/>
    </row>
    <row r="16" spans="1:8" s="1" customFormat="1" ht="20.25" customHeight="1">
      <c r="A16" s="2">
        <f>ROW() - ROW(Table2[[#Headers],[LP.]])</f>
        <v>8</v>
      </c>
      <c r="B16" s="4"/>
      <c r="C16" s="5"/>
      <c r="D16" s="6"/>
      <c r="E16" s="7"/>
      <c r="F16" s="8"/>
      <c r="G16" s="3">
        <f>Table2[[#This Row],[LICZBA JEDNOSTEK]]*Table2[[#This Row],[KOSZT JEDNOSTKOWY]]</f>
        <v>0</v>
      </c>
      <c r="H16" s="8"/>
    </row>
    <row r="17" spans="1:8" s="1" customFormat="1" ht="20.25" customHeight="1">
      <c r="A17" s="2">
        <f>ROW() - ROW(Table2[[#Headers],[LP.]])</f>
        <v>9</v>
      </c>
      <c r="B17" s="4"/>
      <c r="C17" s="5"/>
      <c r="D17" s="6"/>
      <c r="E17" s="7"/>
      <c r="F17" s="8"/>
      <c r="G17" s="3">
        <f>Table2[[#This Row],[LICZBA JEDNOSTEK]]*Table2[[#This Row],[KOSZT JEDNOSTKOWY]]</f>
        <v>0</v>
      </c>
      <c r="H17" s="8"/>
    </row>
    <row r="18" spans="1:8" s="1" customFormat="1" ht="20.25" customHeight="1">
      <c r="A18" s="2">
        <f>ROW() - ROW(Table2[[#Headers],[LP.]])</f>
        <v>10</v>
      </c>
      <c r="B18" s="4"/>
      <c r="C18" s="5"/>
      <c r="D18" s="6"/>
      <c r="E18" s="7"/>
      <c r="F18" s="8"/>
      <c r="G18" s="3">
        <f>Table2[[#This Row],[LICZBA JEDNOSTEK]]*Table2[[#This Row],[KOSZT JEDNOSTKOWY]]</f>
        <v>0</v>
      </c>
      <c r="H18" s="8"/>
    </row>
    <row r="19" spans="1:8" s="1" customFormat="1" ht="20.25" customHeight="1">
      <c r="A19" s="2">
        <f>ROW() - ROW(Table2[[#Headers],[LP.]])</f>
        <v>11</v>
      </c>
      <c r="B19" s="4"/>
      <c r="C19" s="5"/>
      <c r="D19" s="6"/>
      <c r="E19" s="7"/>
      <c r="F19" s="8"/>
      <c r="G19" s="3">
        <f>Table2[[#This Row],[LICZBA JEDNOSTEK]]*Table2[[#This Row],[KOSZT JEDNOSTKOWY]]</f>
        <v>0</v>
      </c>
      <c r="H19" s="8"/>
    </row>
    <row r="20" spans="1:8" s="1" customFormat="1" ht="20.25" customHeight="1">
      <c r="A20" s="2">
        <f>ROW() - ROW(Table2[[#Headers],[LP.]])</f>
        <v>12</v>
      </c>
      <c r="B20" s="4"/>
      <c r="C20" s="5"/>
      <c r="D20" s="6"/>
      <c r="E20" s="7"/>
      <c r="F20" s="8"/>
      <c r="G20" s="3">
        <f>Table2[[#This Row],[LICZBA JEDNOSTEK]]*Table2[[#This Row],[KOSZT JEDNOSTKOWY]]</f>
        <v>0</v>
      </c>
      <c r="H20" s="8"/>
    </row>
    <row r="21" spans="1:8" s="1" customFormat="1" ht="20.25" customHeight="1">
      <c r="A21" s="2">
        <f>ROW() - ROW(Table2[[#Headers],[LP.]])</f>
        <v>13</v>
      </c>
      <c r="B21" s="4"/>
      <c r="C21" s="5"/>
      <c r="D21" s="6"/>
      <c r="E21" s="7"/>
      <c r="F21" s="8"/>
      <c r="G21" s="3">
        <f>Table2[[#This Row],[LICZBA JEDNOSTEK]]*Table2[[#This Row],[KOSZT JEDNOSTKOWY]]</f>
        <v>0</v>
      </c>
      <c r="H21" s="8"/>
    </row>
    <row r="22" spans="1:8" s="1" customFormat="1" ht="20.25" customHeight="1">
      <c r="A22" s="2">
        <f>ROW() - ROW(Table2[[#Headers],[LP.]])</f>
        <v>14</v>
      </c>
      <c r="B22" s="4"/>
      <c r="C22" s="5"/>
      <c r="D22" s="6"/>
      <c r="E22" s="7"/>
      <c r="F22" s="8"/>
      <c r="G22" s="3">
        <f>Table2[[#This Row],[LICZBA JEDNOSTEK]]*Table2[[#This Row],[KOSZT JEDNOSTKOWY]]</f>
        <v>0</v>
      </c>
      <c r="H22" s="8"/>
    </row>
    <row r="23" spans="1:8" s="1" customFormat="1" ht="20.25" customHeight="1">
      <c r="A23" s="2">
        <f>ROW() - ROW(Table2[[#Headers],[LP.]])</f>
        <v>15</v>
      </c>
      <c r="B23" s="4"/>
      <c r="C23" s="5"/>
      <c r="D23" s="6"/>
      <c r="E23" s="7"/>
      <c r="F23" s="8"/>
      <c r="G23" s="3">
        <f>Table2[[#This Row],[LICZBA JEDNOSTEK]]*Table2[[#This Row],[KOSZT JEDNOSTKOWY]]</f>
        <v>0</v>
      </c>
      <c r="H23" s="8"/>
    </row>
    <row r="24" spans="1:8" s="1" customFormat="1" ht="20.25" customHeight="1">
      <c r="A24" s="2">
        <f>ROW() - ROW(Table2[[#Headers],[LP.]])</f>
        <v>16</v>
      </c>
      <c r="B24" s="4"/>
      <c r="C24" s="5"/>
      <c r="D24" s="6"/>
      <c r="E24" s="7"/>
      <c r="F24" s="8"/>
      <c r="G24" s="3">
        <f>Table2[[#This Row],[LICZBA JEDNOSTEK]]*Table2[[#This Row],[KOSZT JEDNOSTKOWY]]</f>
        <v>0</v>
      </c>
      <c r="H24" s="8"/>
    </row>
    <row r="25" spans="1:8" s="1" customFormat="1" ht="20.25" customHeight="1">
      <c r="A25" s="2">
        <f>ROW() - ROW(Table2[[#Headers],[LP.]])</f>
        <v>17</v>
      </c>
      <c r="B25" s="4"/>
      <c r="C25" s="5"/>
      <c r="D25" s="6"/>
      <c r="E25" s="7"/>
      <c r="F25" s="8"/>
      <c r="G25" s="3">
        <f>Table2[[#This Row],[LICZBA JEDNOSTEK]]*Table2[[#This Row],[KOSZT JEDNOSTKOWY]]</f>
        <v>0</v>
      </c>
      <c r="H25" s="8"/>
    </row>
    <row r="26" spans="1:8" s="1" customFormat="1" ht="20.25" customHeight="1">
      <c r="A26" s="2">
        <f>ROW() - ROW(Table2[[#Headers],[LP.]])</f>
        <v>18</v>
      </c>
      <c r="B26" s="4"/>
      <c r="C26" s="5"/>
      <c r="D26" s="6"/>
      <c r="E26" s="7"/>
      <c r="F26" s="8"/>
      <c r="G26" s="3">
        <f>Table2[[#This Row],[LICZBA JEDNOSTEK]]*Table2[[#This Row],[KOSZT JEDNOSTKOWY]]</f>
        <v>0</v>
      </c>
      <c r="H26" s="8"/>
    </row>
    <row r="27" spans="1:8" s="1" customFormat="1" ht="20.25" customHeight="1">
      <c r="A27" s="2">
        <f>ROW() - ROW(Table2[[#Headers],[LP.]])</f>
        <v>19</v>
      </c>
      <c r="B27" s="4"/>
      <c r="C27" s="5"/>
      <c r="D27" s="6"/>
      <c r="E27" s="7"/>
      <c r="F27" s="8"/>
      <c r="G27" s="3">
        <f>Table2[[#This Row],[LICZBA JEDNOSTEK]]*Table2[[#This Row],[KOSZT JEDNOSTKOWY]]</f>
        <v>0</v>
      </c>
      <c r="H27" s="8"/>
    </row>
    <row r="28" spans="1:8" s="1" customFormat="1" ht="20.25" customHeight="1">
      <c r="A28" s="2">
        <f>ROW() - ROW(Table2[[#Headers],[LP.]])</f>
        <v>20</v>
      </c>
      <c r="B28" s="4"/>
      <c r="C28" s="5"/>
      <c r="D28" s="6"/>
      <c r="E28" s="7"/>
      <c r="F28" s="8"/>
      <c r="G28" s="3">
        <f>Table2[[#This Row],[LICZBA JEDNOSTEK]]*Table2[[#This Row],[KOSZT JEDNOSTKOWY]]</f>
        <v>0</v>
      </c>
      <c r="H28" s="8"/>
    </row>
    <row r="29" spans="1:8" s="1" customFormat="1" ht="20.25" customHeight="1">
      <c r="A29" s="2">
        <f>ROW() - ROW(Table2[[#Headers],[LP.]])</f>
        <v>21</v>
      </c>
      <c r="B29" s="4"/>
      <c r="C29" s="5"/>
      <c r="D29" s="6"/>
      <c r="E29" s="7"/>
      <c r="F29" s="8"/>
      <c r="G29" s="3">
        <f>Table2[[#This Row],[LICZBA JEDNOSTEK]]*Table2[[#This Row],[KOSZT JEDNOSTKOWY]]</f>
        <v>0</v>
      </c>
      <c r="H29" s="8"/>
    </row>
    <row r="30" spans="1:8" s="1" customFormat="1" ht="20.25" customHeight="1">
      <c r="A30" s="2">
        <f>ROW() - ROW(Table2[[#Headers],[LP.]])</f>
        <v>22</v>
      </c>
      <c r="B30" s="4"/>
      <c r="C30" s="5"/>
      <c r="D30" s="6"/>
      <c r="E30" s="7"/>
      <c r="F30" s="8"/>
      <c r="G30" s="3">
        <f>Table2[[#This Row],[LICZBA JEDNOSTEK]]*Table2[[#This Row],[KOSZT JEDNOSTKOWY]]</f>
        <v>0</v>
      </c>
      <c r="H30" s="8"/>
    </row>
    <row r="31" spans="1:8" s="1" customFormat="1" ht="20.25" customHeight="1">
      <c r="A31" s="2">
        <f>ROW() - ROW(Table2[[#Headers],[LP.]])</f>
        <v>23</v>
      </c>
      <c r="B31" s="4"/>
      <c r="C31" s="5"/>
      <c r="D31" s="6"/>
      <c r="E31" s="7"/>
      <c r="F31" s="8"/>
      <c r="G31" s="3">
        <f>Table2[[#This Row],[LICZBA JEDNOSTEK]]*Table2[[#This Row],[KOSZT JEDNOSTKOWY]]</f>
        <v>0</v>
      </c>
      <c r="H31" s="8"/>
    </row>
    <row r="32" spans="1:8" s="1" customFormat="1" ht="20.25" customHeight="1">
      <c r="A32" s="2">
        <f>ROW() - ROW(Table2[[#Headers],[LP.]])</f>
        <v>24</v>
      </c>
      <c r="B32" s="4"/>
      <c r="C32" s="5"/>
      <c r="D32" s="6"/>
      <c r="E32" s="7"/>
      <c r="F32" s="8"/>
      <c r="G32" s="3">
        <f>Table2[[#This Row],[LICZBA JEDNOSTEK]]*Table2[[#This Row],[KOSZT JEDNOSTKOWY]]</f>
        <v>0</v>
      </c>
      <c r="H32" s="8"/>
    </row>
    <row r="33" spans="1:9" s="1" customFormat="1" ht="20.25" customHeight="1">
      <c r="A33" s="2">
        <f>ROW() - ROW(Table2[[#Headers],[LP.]])</f>
        <v>25</v>
      </c>
      <c r="B33" s="4"/>
      <c r="C33" s="5"/>
      <c r="D33" s="6"/>
      <c r="E33" s="7"/>
      <c r="F33" s="8"/>
      <c r="G33" s="3">
        <f>Table2[[#This Row],[LICZBA JEDNOSTEK]]*Table2[[#This Row],[KOSZT JEDNOSTKOWY]]</f>
        <v>0</v>
      </c>
      <c r="H33" s="8"/>
    </row>
    <row r="34" spans="1:9" s="1" customFormat="1" ht="20.25" customHeight="1">
      <c r="A34" s="2">
        <f>ROW() - ROW(Table2[[#Headers],[LP.]])</f>
        <v>26</v>
      </c>
      <c r="B34" s="4"/>
      <c r="C34" s="5"/>
      <c r="D34" s="6"/>
      <c r="E34" s="7"/>
      <c r="F34" s="8"/>
      <c r="G34" s="3">
        <f>Table2[[#This Row],[LICZBA JEDNOSTEK]]*Table2[[#This Row],[KOSZT JEDNOSTKOWY]]</f>
        <v>0</v>
      </c>
      <c r="H34" s="8"/>
    </row>
    <row r="35" spans="1:9" s="1" customFormat="1" ht="20.25" customHeight="1">
      <c r="A35" s="2">
        <f>ROW() - ROW(Table2[[#Headers],[LP.]])</f>
        <v>27</v>
      </c>
      <c r="B35" s="4"/>
      <c r="C35" s="5"/>
      <c r="D35" s="6"/>
      <c r="E35" s="7"/>
      <c r="F35" s="8"/>
      <c r="G35" s="3">
        <f>Table2[[#This Row],[LICZBA JEDNOSTEK]]*Table2[[#This Row],[KOSZT JEDNOSTKOWY]]</f>
        <v>0</v>
      </c>
      <c r="H35" s="8"/>
    </row>
    <row r="36" spans="1:9" s="1" customFormat="1" ht="20.25" customHeight="1">
      <c r="A36" s="2">
        <f>ROW() - ROW(Table2[[#Headers],[LP.]])</f>
        <v>28</v>
      </c>
      <c r="B36" s="4"/>
      <c r="C36" s="5"/>
      <c r="D36" s="6"/>
      <c r="E36" s="7"/>
      <c r="F36" s="8"/>
      <c r="G36" s="3">
        <f>Table2[[#This Row],[LICZBA JEDNOSTEK]]*Table2[[#This Row],[KOSZT JEDNOSTKOWY]]</f>
        <v>0</v>
      </c>
      <c r="H36" s="8"/>
    </row>
    <row r="37" spans="1:9" s="1" customFormat="1" ht="20.25" customHeight="1">
      <c r="A37" s="2">
        <f>ROW() - ROW(Table2[[#Headers],[LP.]])</f>
        <v>29</v>
      </c>
      <c r="B37" s="4"/>
      <c r="C37" s="5"/>
      <c r="D37" s="6"/>
      <c r="E37" s="7"/>
      <c r="F37" s="8"/>
      <c r="G37" s="3">
        <f>Table2[[#This Row],[LICZBA JEDNOSTEK]]*Table2[[#This Row],[KOSZT JEDNOSTKOWY]]</f>
        <v>0</v>
      </c>
      <c r="H37" s="8"/>
    </row>
    <row r="38" spans="1:9" s="1" customFormat="1" ht="20.25" customHeight="1">
      <c r="A38" s="2">
        <f>ROW() - ROW(Table2[[#Headers],[LP.]])</f>
        <v>30</v>
      </c>
      <c r="B38" s="4"/>
      <c r="C38" s="5"/>
      <c r="D38" s="6"/>
      <c r="E38" s="7"/>
      <c r="F38" s="8"/>
      <c r="G38" s="3">
        <f>Table2[[#This Row],[LICZBA JEDNOSTEK]]*Table2[[#This Row],[KOSZT JEDNOSTKOWY]]</f>
        <v>0</v>
      </c>
      <c r="H38" s="8"/>
    </row>
    <row r="39" spans="1:9" ht="24" customHeight="1">
      <c r="B39" s="1"/>
      <c r="C39" s="1"/>
      <c r="D39" s="54" t="s">
        <v>14</v>
      </c>
      <c r="E39" s="43"/>
      <c r="F39" s="43"/>
      <c r="G39" s="15">
        <f>SUM(G9:G38)</f>
        <v>0</v>
      </c>
      <c r="H39" s="16">
        <f>SUM(Table2[WKŁAD WŁASNY(jeśli jest)])</f>
        <v>0</v>
      </c>
    </row>
    <row r="40" spans="1:9" ht="36.75" customHeight="1">
      <c r="B40" s="1"/>
      <c r="C40" s="1"/>
      <c r="D40" s="13"/>
      <c r="E40" s="13"/>
      <c r="F40" s="13"/>
      <c r="G40" s="3"/>
      <c r="H40" s="3"/>
      <c r="I40" s="17" t="s">
        <v>15</v>
      </c>
    </row>
    <row r="41" spans="1:9" ht="24" customHeight="1">
      <c r="B41" s="1"/>
      <c r="C41" s="1"/>
      <c r="D41" s="55" t="s">
        <v>16</v>
      </c>
      <c r="E41" s="56"/>
      <c r="F41" s="57"/>
      <c r="G41" s="22">
        <f>SUMIF(Table2[KATEGORIA],'Dane wewnętrzne'!B6,Table2[RAZEM BRUTTO - DOTACJA])</f>
        <v>0</v>
      </c>
      <c r="H41" s="23">
        <f>IFERROR(G41/G39*100%,0)</f>
        <v>0</v>
      </c>
      <c r="I41" s="18">
        <v>0</v>
      </c>
    </row>
    <row r="42" spans="1:9" ht="24" customHeight="1">
      <c r="B42" s="1"/>
      <c r="C42" s="1"/>
      <c r="D42" s="58" t="s">
        <v>17</v>
      </c>
      <c r="E42" s="59"/>
      <c r="F42" s="59"/>
      <c r="G42" s="3">
        <f>SUMIF(Table2[KATEGORIA],'Dane wewnętrzne'!B7,Table2[RAZEM BRUTTO - DOTACJA])</f>
        <v>0</v>
      </c>
      <c r="H42" s="24">
        <f>IFERROR(G42/G39*100%,0)</f>
        <v>0</v>
      </c>
      <c r="I42" s="19" t="s">
        <v>18</v>
      </c>
    </row>
    <row r="43" spans="1:9" ht="24" customHeight="1">
      <c r="B43" s="1"/>
      <c r="C43" s="1"/>
      <c r="D43" s="42" t="s">
        <v>19</v>
      </c>
      <c r="E43" s="43"/>
      <c r="F43" s="44"/>
      <c r="G43" s="14">
        <f>SUMIF(Table2[KATEGORIA],'Dane wewnętrzne'!B8,Table2[RAZEM BRUTTO - DOTACJA])</f>
        <v>0</v>
      </c>
      <c r="H43" s="24">
        <f>IFERROR(G43/G39*100%,0)</f>
        <v>0</v>
      </c>
      <c r="I43" s="20"/>
    </row>
    <row r="44" spans="1:9" ht="24" customHeight="1">
      <c r="B44" s="1"/>
      <c r="C44" s="1"/>
      <c r="D44" s="45" t="s">
        <v>20</v>
      </c>
      <c r="E44" s="46"/>
      <c r="F44" s="47"/>
      <c r="G44" s="25">
        <f>SUMIF(Table2[KATEGORIA],'Dane wewnętrzne'!B5,Table2[RAZEM BRUTTO - DOTACJA])</f>
        <v>0</v>
      </c>
      <c r="H44" s="26">
        <f>IFERROR(G44/G39*100%,0)</f>
        <v>0</v>
      </c>
      <c r="I44" s="21" t="s">
        <v>21</v>
      </c>
    </row>
    <row r="45" spans="1:9" ht="15.75">
      <c r="F45" s="11"/>
      <c r="G45" s="12"/>
      <c r="H45" s="11"/>
    </row>
    <row r="46" spans="1:9">
      <c r="G46" s="10"/>
    </row>
    <row r="47" spans="1:9"/>
    <row r="48" spans="1:9"/>
    <row r="49"/>
    <row r="50"/>
  </sheetData>
  <sheetProtection algorithmName="SHA-512" hashValue="8AR+Ula4hs8vPjL5LxuoUx66A44n6oFT3SCRCFxXKigcdd6MTjkrzo6tLY7jLn30L8p4upwo7pCmpBjXPOKA4w==" saltValue="fG3pgfZa0OQAf58iQuYF9w==" spinCount="100000" sheet="1" objects="1" scenarios="1"/>
  <dataConsolidate/>
  <mergeCells count="14">
    <mergeCell ref="A5:B5"/>
    <mergeCell ref="C5:H5"/>
    <mergeCell ref="A7:H7"/>
    <mergeCell ref="D44:F44"/>
    <mergeCell ref="D41:F41"/>
    <mergeCell ref="D42:F42"/>
    <mergeCell ref="D43:F43"/>
    <mergeCell ref="D39:F39"/>
    <mergeCell ref="A3:B3"/>
    <mergeCell ref="C3:H3"/>
    <mergeCell ref="A4:B4"/>
    <mergeCell ref="C4:H4"/>
    <mergeCell ref="A2:B2"/>
    <mergeCell ref="C2:H2"/>
  </mergeCells>
  <conditionalFormatting sqref="G39">
    <cfRule type="cellIs" dxfId="22" priority="2" operator="greaterThan">
      <formula>20000</formula>
    </cfRule>
  </conditionalFormatting>
  <conditionalFormatting sqref="G41">
    <cfRule type="cellIs" dxfId="21" priority="1" operator="greaterThan">
      <formula>0</formula>
    </cfRule>
  </conditionalFormatting>
  <conditionalFormatting sqref="H42">
    <cfRule type="cellIs" dxfId="20" priority="3" operator="greaterThan">
      <formula>0.15</formula>
    </cfRule>
  </conditionalFormatting>
  <conditionalFormatting sqref="H44">
    <cfRule type="cellIs" dxfId="19" priority="6" operator="lessThan">
      <formula>0.5</formula>
    </cfRule>
  </conditionalFormatting>
  <dataValidations count="1">
    <dataValidation type="whole" operator="greaterThan" allowBlank="1" showInputMessage="1" showErrorMessage="1" sqref="E9:F38 H9:H38" xr:uid="{DA24606A-3664-411E-8DE2-EDDBEBBA6CE4}">
      <formula1>0</formula1>
    </dataValidation>
  </dataValidations>
  <pageMargins left="0.7" right="0.7" top="0.75" bottom="0.75" header="0.3" footer="0.3"/>
  <pageSetup paperSize="9" orientation="portrait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D8A1AAA-BFF9-405E-B339-D13C0ED3BA65}">
          <x14:formula1>
            <xm:f>'Dane wewnętrzne'!$B$4:$B$8</xm:f>
          </x14:formula1>
          <xm:sqref>B9:B38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F3B07-E90D-4228-9A0A-292827ABF533}">
  <sheetPr>
    <tabColor rgb="FFFF0000"/>
  </sheetPr>
  <dimension ref="A1:A43"/>
  <sheetViews>
    <sheetView workbookViewId="0">
      <selection activeCell="E10" sqref="E10"/>
    </sheetView>
  </sheetViews>
  <sheetFormatPr defaultRowHeight="15"/>
  <cols>
    <col min="1" max="1" width="164.42578125" customWidth="1"/>
  </cols>
  <sheetData>
    <row r="1" spans="1:1" ht="208.5" customHeight="1">
      <c r="A1" s="29" t="s">
        <v>22</v>
      </c>
    </row>
    <row r="2" spans="1:1" ht="16.5">
      <c r="A2" s="30" t="s">
        <v>22</v>
      </c>
    </row>
    <row r="3" spans="1:1" ht="15.75">
      <c r="A3" s="31" t="s">
        <v>23</v>
      </c>
    </row>
    <row r="4" spans="1:1" ht="15.75">
      <c r="A4" s="32" t="s">
        <v>22</v>
      </c>
    </row>
    <row r="5" spans="1:1" ht="156.75">
      <c r="A5" s="33" t="s">
        <v>24</v>
      </c>
    </row>
    <row r="6" spans="1:1" ht="31.5">
      <c r="A6" s="34" t="s">
        <v>25</v>
      </c>
    </row>
    <row r="7" spans="1:1" ht="15.75">
      <c r="A7" s="35" t="s">
        <v>26</v>
      </c>
    </row>
    <row r="8" spans="1:1" ht="15.75">
      <c r="A8" s="36" t="s">
        <v>27</v>
      </c>
    </row>
    <row r="9" spans="1:1" ht="15.75">
      <c r="A9" s="37" t="s">
        <v>28</v>
      </c>
    </row>
    <row r="10" spans="1:1" ht="15.75">
      <c r="A10" s="38" t="s">
        <v>29</v>
      </c>
    </row>
    <row r="11" spans="1:1" ht="15.75">
      <c r="A11" s="38" t="s">
        <v>30</v>
      </c>
    </row>
    <row r="12" spans="1:1" ht="15.75">
      <c r="A12" s="38" t="s">
        <v>31</v>
      </c>
    </row>
    <row r="13" spans="1:1" ht="15.75">
      <c r="A13" s="38" t="s">
        <v>32</v>
      </c>
    </row>
    <row r="14" spans="1:1" ht="15.75">
      <c r="A14" s="38" t="s">
        <v>33</v>
      </c>
    </row>
    <row r="15" spans="1:1" ht="15.75">
      <c r="A15" s="38" t="s">
        <v>34</v>
      </c>
    </row>
    <row r="16" spans="1:1" ht="15.75">
      <c r="A16" s="38" t="s">
        <v>35</v>
      </c>
    </row>
    <row r="17" spans="1:1" ht="15.75">
      <c r="A17" s="38" t="s">
        <v>36</v>
      </c>
    </row>
    <row r="18" spans="1:1" ht="15.75">
      <c r="A18" s="38" t="s">
        <v>37</v>
      </c>
    </row>
    <row r="19" spans="1:1" ht="15.75">
      <c r="A19" s="38" t="s">
        <v>38</v>
      </c>
    </row>
    <row r="20" spans="1:1" ht="15.75">
      <c r="A20" s="38" t="s">
        <v>39</v>
      </c>
    </row>
    <row r="21" spans="1:1" ht="15.75">
      <c r="A21" s="38" t="s">
        <v>40</v>
      </c>
    </row>
    <row r="22" spans="1:1" ht="15.75">
      <c r="A22" s="38" t="s">
        <v>41</v>
      </c>
    </row>
    <row r="23" spans="1:1" ht="15.75">
      <c r="A23" s="34" t="s">
        <v>42</v>
      </c>
    </row>
    <row r="24" spans="1:1" ht="15.75">
      <c r="A24" s="32" t="s">
        <v>22</v>
      </c>
    </row>
    <row r="25" spans="1:1" ht="15.75">
      <c r="A25" s="36" t="s">
        <v>43</v>
      </c>
    </row>
    <row r="26" spans="1:1" ht="15.75">
      <c r="A26" s="37" t="s">
        <v>28</v>
      </c>
    </row>
    <row r="27" spans="1:1" ht="15.75">
      <c r="A27" s="38" t="s">
        <v>44</v>
      </c>
    </row>
    <row r="28" spans="1:1" ht="15.75">
      <c r="A28" s="38" t="s">
        <v>45</v>
      </c>
    </row>
    <row r="29" spans="1:1" ht="15.75">
      <c r="A29" s="38" t="s">
        <v>46</v>
      </c>
    </row>
    <row r="30" spans="1:1" ht="15.75">
      <c r="A30" s="38" t="s">
        <v>47</v>
      </c>
    </row>
    <row r="31" spans="1:1" ht="15.75">
      <c r="A31" s="38" t="s">
        <v>48</v>
      </c>
    </row>
    <row r="32" spans="1:1" ht="15.75">
      <c r="A32" s="38" t="s">
        <v>49</v>
      </c>
    </row>
    <row r="33" spans="1:1" ht="15.75">
      <c r="A33" s="38" t="s">
        <v>50</v>
      </c>
    </row>
    <row r="34" spans="1:1" ht="15.75">
      <c r="A34" s="38" t="s">
        <v>51</v>
      </c>
    </row>
    <row r="35" spans="1:1" ht="15.75">
      <c r="A35" s="39" t="s">
        <v>52</v>
      </c>
    </row>
    <row r="36" spans="1:1" ht="15.75">
      <c r="A36" s="38" t="s">
        <v>53</v>
      </c>
    </row>
    <row r="37" spans="1:1" ht="15.75">
      <c r="A37" s="38" t="s">
        <v>54</v>
      </c>
    </row>
    <row r="38" spans="1:1" ht="15.75">
      <c r="A38" s="39" t="s">
        <v>55</v>
      </c>
    </row>
    <row r="39" spans="1:1" ht="15.75">
      <c r="A39" s="38" t="s">
        <v>56</v>
      </c>
    </row>
    <row r="40" spans="1:1" ht="15.75">
      <c r="A40" s="38" t="s">
        <v>57</v>
      </c>
    </row>
    <row r="41" spans="1:1" ht="15.75">
      <c r="A41" s="34" t="s">
        <v>22</v>
      </c>
    </row>
    <row r="42" spans="1:1">
      <c r="A42" s="40"/>
    </row>
    <row r="43" spans="1:1">
      <c r="A43" s="4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E5424-66E8-41F6-935B-3FD8BEE3D339}">
  <dimension ref="B3:D17"/>
  <sheetViews>
    <sheetView topLeftCell="A2" workbookViewId="0">
      <selection activeCell="D14" sqref="D14"/>
    </sheetView>
  </sheetViews>
  <sheetFormatPr defaultRowHeight="15"/>
  <cols>
    <col min="2" max="2" width="60.140625" bestFit="1" customWidth="1"/>
    <col min="4" max="4" width="11.7109375" customWidth="1"/>
  </cols>
  <sheetData>
    <row r="3" spans="2:4">
      <c r="B3" t="s">
        <v>58</v>
      </c>
    </row>
    <row r="5" spans="2:4">
      <c r="B5" t="s">
        <v>20</v>
      </c>
    </row>
    <row r="6" spans="2:4">
      <c r="B6" t="s">
        <v>16</v>
      </c>
    </row>
    <row r="7" spans="2:4">
      <c r="B7" t="s">
        <v>17</v>
      </c>
    </row>
    <row r="8" spans="2:4">
      <c r="B8" t="s">
        <v>19</v>
      </c>
    </row>
    <row r="10" spans="2:4">
      <c r="B10" t="s">
        <v>59</v>
      </c>
      <c r="D10" s="2"/>
    </row>
    <row r="11" spans="2:4">
      <c r="B11" s="2" t="s">
        <v>60</v>
      </c>
      <c r="D11" s="2"/>
    </row>
    <row r="12" spans="2:4">
      <c r="D12" s="2"/>
    </row>
    <row r="13" spans="2:4">
      <c r="B13" s="2" t="s">
        <v>61</v>
      </c>
      <c r="D13" s="2" t="s">
        <v>62</v>
      </c>
    </row>
    <row r="14" spans="2:4">
      <c r="B14" s="2">
        <f>IF(Budżet_Mały_Grant!G41&gt;0,1,0)</f>
        <v>0</v>
      </c>
      <c r="D14" s="2">
        <f>B14+B15+B16+B17</f>
        <v>1</v>
      </c>
    </row>
    <row r="15" spans="2:4">
      <c r="B15" s="2">
        <f>IFERROR(IF(Budżet_Mały_Grant!H42&gt;10%,1,0),0)</f>
        <v>0</v>
      </c>
      <c r="D15" s="2"/>
    </row>
    <row r="16" spans="2:4">
      <c r="B16" s="2">
        <f>IFERROR(IF(Budżet_Mały_Grant!H44&lt;50%,1,0),0)</f>
        <v>1</v>
      </c>
      <c r="D16" s="2"/>
    </row>
    <row r="17" spans="2:2">
      <c r="B17" s="2">
        <f>IF(Budżet_Mały_Grant!G39&gt;20000,1,0)</f>
        <v>0</v>
      </c>
    </row>
  </sheetData>
  <sheetProtection algorithmName="SHA-512" hashValue="swb4yOk8xpj8uKE8jZKqOuZiWN2mqwur+WZ8K455/GvG2qb8ZCEPID8o+c7286LRkDZxpn1Sck6YwVOx4zzd3w==" saltValue="qlJw7oqDz23ICS6mB7UDUw==" spinCount="100000" sheet="1" objects="1" scenarios="1"/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bff934e-9c16-43c4-993f-f6e441c48fcc">
      <Terms xmlns="http://schemas.microsoft.com/office/infopath/2007/PartnerControls"/>
    </lcf76f155ced4ddcb4097134ff3c332f>
    <TaxCatchAll xmlns="6111fbfe-2ade-452e-8d7c-80de3eeed17a" xsi:nil="true"/>
    <statusprac xmlns="0bff934e-9c16-43c4-993f-f6e441c48fc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FCA172683E6B540A9F519862D731DDD" ma:contentTypeVersion="19" ma:contentTypeDescription="Utwórz nowy dokument." ma:contentTypeScope="" ma:versionID="b292ff4bfc9cede8e134e9805c24ddb2">
  <xsd:schema xmlns:xsd="http://www.w3.org/2001/XMLSchema" xmlns:xs="http://www.w3.org/2001/XMLSchema" xmlns:p="http://schemas.microsoft.com/office/2006/metadata/properties" xmlns:ns2="6111fbfe-2ade-452e-8d7c-80de3eeed17a" xmlns:ns3="0bff934e-9c16-43c4-993f-f6e441c48fcc" targetNamespace="http://schemas.microsoft.com/office/2006/metadata/properties" ma:root="true" ma:fieldsID="f969ea4c3000fb157354bff6d2b19820" ns2:_="" ns3:_="">
    <xsd:import namespace="6111fbfe-2ade-452e-8d7c-80de3eeed17a"/>
    <xsd:import namespace="0bff934e-9c16-43c4-993f-f6e441c48fc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statusprac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11fbfe-2ade-452e-8d7c-80de3eeed17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462398e-66a3-44f0-a6e6-00e7c5fb1aad}" ma:internalName="TaxCatchAll" ma:showField="CatchAllData" ma:web="6111fbfe-2ade-452e-8d7c-80de3eeed1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ff934e-9c16-43c4-993f-f6e441c48f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Tagi obrazów" ma:readOnly="false" ma:fieldId="{5cf76f15-5ced-4ddc-b409-7134ff3c332f}" ma:taxonomyMulti="true" ma:sspId="38979aa8-6f34-48f1-b1e7-e637bbe949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statusprac" ma:index="24" nillable="true" ma:displayName="status prac" ma:description="opisuje stan przygotowania dokumentacji " ma:format="Dropdown" ma:internalName="statusprac">
      <xsd:simpleType>
        <xsd:union memberTypes="dms:Text">
          <xsd:simpleType>
            <xsd:restriction base="dms:Choice">
              <xsd:enumeration value="w przygotowaniu"/>
              <xsd:enumeration value="Gotowy do akceptu zarządu"/>
              <xsd:enumeration value="do weryfikacji KO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806C57-0E6C-4D5C-B70A-2616FEA0D650}"/>
</file>

<file path=customXml/itemProps2.xml><?xml version="1.0" encoding="utf-8"?>
<ds:datastoreItem xmlns:ds="http://schemas.openxmlformats.org/officeDocument/2006/customXml" ds:itemID="{16877C1D-1DA0-4999-BB5D-B6A931ECE27D}"/>
</file>

<file path=customXml/itemProps3.xml><?xml version="1.0" encoding="utf-8"?>
<ds:datastoreItem xmlns:ds="http://schemas.openxmlformats.org/officeDocument/2006/customXml" ds:itemID="{02CEF42D-99E8-4F26-81C7-05B6651A21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Kosiński</dc:creator>
  <cp:keywords/>
  <dc:description/>
  <cp:lastModifiedBy>Paweł Litwin</cp:lastModifiedBy>
  <cp:revision/>
  <dcterms:created xsi:type="dcterms:W3CDTF">2024-07-08T10:45:38Z</dcterms:created>
  <dcterms:modified xsi:type="dcterms:W3CDTF">2026-02-13T10:54:00Z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0x010100BFCA172683E6B540A9F519862D731DDD</vt:lpwstr>
  </property>
  <property fmtid="{D5CDD505-2E9C-101B-9397-08002B2CF9AE}" pid="3" name="MediaServiceImageTags">
    <vt:lpwstr/>
  </property>
</Properties>
</file>